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1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3" i="1"/>
  <c r="D28" i="1"/>
  <c r="D42" i="1" s="1"/>
  <c r="D21" i="1"/>
  <c r="D13" i="1"/>
</calcChain>
</file>

<file path=xl/sharedStrings.xml><?xml version="1.0" encoding="utf-8"?>
<sst xmlns="http://schemas.openxmlformats.org/spreadsheetml/2006/main" count="62" uniqueCount="50">
  <si>
    <t>Перечень</t>
  </si>
  <si>
    <t>работ по реконструкции, капитальному ремонту и ремонту 
региональных автомобильных  дорог и дорожных сооружений</t>
  </si>
  <si>
    <t xml:space="preserve">за  2015-2016 г.г.  и план на 2017 год по  </t>
  </si>
  <si>
    <t>№№</t>
  </si>
  <si>
    <t>Наименование автодороги</t>
  </si>
  <si>
    <t xml:space="preserve">Лимит </t>
  </si>
  <si>
    <t>Подрядчик</t>
  </si>
  <si>
    <t xml:space="preserve">от км до км </t>
  </si>
  <si>
    <t>км</t>
  </si>
  <si>
    <t>тыс. руб.</t>
  </si>
  <si>
    <t>2015 год</t>
  </si>
  <si>
    <r>
      <t>I. РЕКОНСТРУКЦИЯ</t>
    </r>
    <r>
      <rPr>
        <sz val="12"/>
        <rFont val="Arial Cyr"/>
        <charset val="204"/>
      </rPr>
      <t/>
    </r>
  </si>
  <si>
    <t>Орехово-Сосново-Кривко-Петяярви км 0+750 1+800  (начало работ 2015 год - окончание работ 2016 год)</t>
  </si>
  <si>
    <t>ООО "Дортекс"</t>
  </si>
  <si>
    <t xml:space="preserve">II. КАПИТАЛЬНЫЙ  РЕМОНТ </t>
  </si>
  <si>
    <t>Сапёрное - Мельниково - Кузнечное                      км 53 - км 57 (начало работ 2015 год - окончание работ 2016 год)</t>
  </si>
  <si>
    <t>ООО "АБЗ Котлы" (ООО "Дортекс")</t>
  </si>
  <si>
    <t>III. РЕМОНТ  - нет</t>
  </si>
  <si>
    <t>ИТОГО 2015 год:</t>
  </si>
  <si>
    <t>2016 год</t>
  </si>
  <si>
    <t>I. РЕКОНСТРУКЦИЯ</t>
  </si>
  <si>
    <t>II. КАПИТАЛЬНЫЙ  РЕМОНТ</t>
  </si>
  <si>
    <t xml:space="preserve">III. РЕМОНТ </t>
  </si>
  <si>
    <t>Пески - Сосново - Подгорье км 26+793 - 27+543</t>
  </si>
  <si>
    <t>ООО "ЭСКО"</t>
  </si>
  <si>
    <t>ИТОГО 2016 год:</t>
  </si>
  <si>
    <t>I. РЕКОНСТРУКЦИЯ - нет</t>
  </si>
  <si>
    <r>
      <t>II. КАПИТАЛЬНЫЙ  РЕМОНТ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Arial Cyr"/>
        <charset val="204"/>
      </rPr>
      <t>-</t>
    </r>
    <r>
      <rPr>
        <b/>
        <sz val="12"/>
        <rFont val="Arial Cyr"/>
        <charset val="204"/>
      </rPr>
      <t xml:space="preserve"> нет</t>
    </r>
  </si>
  <si>
    <t>Пески - Сосново - Подгорье км 27+543 - 32+000</t>
  </si>
  <si>
    <t>Орехово-Сосново-Кривко - Петяярви км 20+120-28+400</t>
  </si>
  <si>
    <t>подрядчик не определён</t>
  </si>
  <si>
    <t>ИТОГО:</t>
  </si>
  <si>
    <t>Ремонт мостов</t>
  </si>
  <si>
    <t>Комсомольское - Приозерск км 68+208через р. Вуокса (пос. Мельниково)</t>
  </si>
  <si>
    <t>ООО "Реммост"</t>
  </si>
  <si>
    <t>Комсомольское - Приозерск км 75+130 через р. Вуокса (пос. Беличье)</t>
  </si>
  <si>
    <t>Пески - Сосново - Подгорье км 28+949 через р. Волчья (пос. Раздолье)</t>
  </si>
  <si>
    <t>ООО "СК" Балтийский регион"</t>
  </si>
  <si>
    <t>IV. Проектно - изыскательские работы</t>
  </si>
  <si>
    <t>Капитальный ремонт - дороги</t>
  </si>
  <si>
    <t>Громово - Яблоновка км 0+000-9+107</t>
  </si>
  <si>
    <t>ООО "СМТ"</t>
  </si>
  <si>
    <t>С. Петербург-Запорожское-Приозерск км 104 -110</t>
  </si>
  <si>
    <t>Подъезд к б. Владимирская км 0+000-1+200</t>
  </si>
  <si>
    <t>Капитальный ремонт - мосты</t>
  </si>
  <si>
    <t>Ушково - Гравийное км 34+310 через руч. Звонкий</t>
  </si>
  <si>
    <t>ИТОГО 2017 год:</t>
  </si>
  <si>
    <t>III. РЕМОНТ</t>
  </si>
  <si>
    <r>
      <t xml:space="preserve">2017год  </t>
    </r>
    <r>
      <rPr>
        <b/>
        <sz val="10"/>
        <rFont val="Arial Cyr"/>
        <charset val="204"/>
      </rPr>
      <t>(предварительные данные)</t>
    </r>
  </si>
  <si>
    <t>Приозерскому  району  Ленинградской области                 (на 13.02.2017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</si>
</sst>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0;[Red]\-#,##0.000"/>
    <numFmt numFmtId="166" formatCode="0.000"/>
    <numFmt numFmtId="167" formatCode="#,##0.00_р_."/>
    <numFmt numFmtId="168" formatCode="#,##0.000_р_."/>
    <numFmt numFmtId="169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4"/>
      <color rgb="FFFF000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/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left" vertical="top" wrapText="1"/>
    </xf>
    <xf numFmtId="165" fontId="0" fillId="0" borderId="2" xfId="0" applyNumberFormat="1" applyFont="1" applyBorder="1" applyAlignment="1">
      <alignment horizontal="center" vertical="top"/>
    </xf>
    <xf numFmtId="4" fontId="0" fillId="2" borderId="5" xfId="0" applyNumberFormat="1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8" fillId="2" borderId="0" xfId="0" applyFont="1" applyFill="1" applyAlignment="1">
      <alignment vertical="center"/>
    </xf>
    <xf numFmtId="0" fontId="0" fillId="2" borderId="14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 vertical="top" wrapText="1"/>
    </xf>
    <xf numFmtId="166" fontId="0" fillId="2" borderId="5" xfId="0" applyNumberFormat="1" applyFont="1" applyFill="1" applyBorder="1" applyAlignment="1">
      <alignment horizontal="center" vertical="top"/>
    </xf>
    <xf numFmtId="4" fontId="8" fillId="2" borderId="13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center"/>
    </xf>
    <xf numFmtId="167" fontId="6" fillId="2" borderId="19" xfId="0" applyNumberFormat="1" applyFont="1" applyFill="1" applyBorder="1" applyAlignment="1">
      <alignment horizontal="left" vertical="center" wrapText="1"/>
    </xf>
    <xf numFmtId="167" fontId="6" fillId="2" borderId="20" xfId="0" applyNumberFormat="1" applyFont="1" applyFill="1" applyBorder="1" applyAlignment="1">
      <alignment horizontal="left" vertical="center" wrapText="1"/>
    </xf>
    <xf numFmtId="167" fontId="0" fillId="2" borderId="20" xfId="0" applyNumberFormat="1" applyFont="1" applyFill="1" applyBorder="1" applyAlignment="1">
      <alignment horizontal="left" vertical="center" wrapText="1"/>
    </xf>
    <xf numFmtId="167" fontId="6" fillId="2" borderId="20" xfId="0" applyNumberFormat="1" applyFont="1" applyFill="1" applyBorder="1" applyAlignment="1">
      <alignment horizontal="center" vertical="center" wrapText="1"/>
    </xf>
    <xf numFmtId="167" fontId="6" fillId="2" borderId="2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2" borderId="25" xfId="0" applyNumberFormat="1" applyFont="1" applyFill="1" applyBorder="1" applyAlignment="1">
      <alignment horizontal="left" vertical="center" wrapText="1"/>
    </xf>
    <xf numFmtId="167" fontId="0" fillId="2" borderId="15" xfId="0" applyNumberFormat="1" applyFont="1" applyFill="1" applyBorder="1" applyAlignment="1">
      <alignment horizontal="left" vertical="center" wrapText="1"/>
    </xf>
    <xf numFmtId="168" fontId="0" fillId="2" borderId="15" xfId="0" applyNumberFormat="1" applyFont="1" applyFill="1" applyBorder="1" applyAlignment="1">
      <alignment horizontal="center" vertical="center" wrapText="1"/>
    </xf>
    <xf numFmtId="167" fontId="0" fillId="2" borderId="15" xfId="0" applyNumberFormat="1" applyFont="1" applyFill="1" applyBorder="1" applyAlignment="1">
      <alignment horizontal="center" vertical="center" wrapText="1"/>
    </xf>
    <xf numFmtId="167" fontId="0" fillId="2" borderId="2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5" xfId="0" applyBorder="1" applyAlignment="1">
      <alignment horizontal="center" vertical="top"/>
    </xf>
    <xf numFmtId="167" fontId="0" fillId="2" borderId="1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top"/>
    </xf>
    <xf numFmtId="164" fontId="0" fillId="0" borderId="15" xfId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8" fillId="0" borderId="25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/>
    </xf>
    <xf numFmtId="164" fontId="8" fillId="0" borderId="15" xfId="1" applyFont="1" applyBorder="1" applyAlignment="1">
      <alignment horizontal="center" vertical="top"/>
    </xf>
    <xf numFmtId="0" fontId="8" fillId="0" borderId="26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15" xfId="0" applyBorder="1" applyAlignment="1">
      <alignment vertical="top"/>
    </xf>
    <xf numFmtId="0" fontId="0" fillId="0" borderId="26" xfId="0" applyBorder="1" applyAlignment="1">
      <alignment vertical="top"/>
    </xf>
    <xf numFmtId="164" fontId="0" fillId="0" borderId="15" xfId="1" applyFont="1" applyBorder="1" applyAlignment="1">
      <alignment vertical="top"/>
    </xf>
    <xf numFmtId="164" fontId="8" fillId="0" borderId="15" xfId="1" applyFont="1" applyBorder="1" applyAlignment="1">
      <alignment vertical="top"/>
    </xf>
    <xf numFmtId="0" fontId="8" fillId="0" borderId="26" xfId="0" applyFont="1" applyBorder="1" applyAlignment="1">
      <alignment vertical="top" wrapText="1"/>
    </xf>
    <xf numFmtId="0" fontId="0" fillId="0" borderId="25" xfId="0" applyBorder="1" applyAlignment="1">
      <alignment horizontal="center"/>
    </xf>
    <xf numFmtId="0" fontId="8" fillId="0" borderId="15" xfId="0" applyFont="1" applyBorder="1"/>
    <xf numFmtId="0" fontId="0" fillId="0" borderId="15" xfId="0" applyBorder="1"/>
    <xf numFmtId="0" fontId="0" fillId="0" borderId="26" xfId="0" applyBorder="1"/>
    <xf numFmtId="0" fontId="0" fillId="0" borderId="15" xfId="0" applyBorder="1" applyAlignment="1">
      <alignment horizontal="center"/>
    </xf>
    <xf numFmtId="164" fontId="0" fillId="0" borderId="15" xfId="1" applyFont="1" applyBorder="1" applyAlignment="1">
      <alignment horizontal="center"/>
    </xf>
    <xf numFmtId="0" fontId="0" fillId="0" borderId="15" xfId="0" applyBorder="1" applyAlignment="1">
      <alignment wrapText="1"/>
    </xf>
    <xf numFmtId="169" fontId="0" fillId="0" borderId="15" xfId="0" applyNumberFormat="1" applyBorder="1" applyAlignment="1">
      <alignment horizontal="center"/>
    </xf>
    <xf numFmtId="0" fontId="8" fillId="0" borderId="25" xfId="0" applyFont="1" applyBorder="1" applyAlignment="1">
      <alignment horizontal="center"/>
    </xf>
    <xf numFmtId="43" fontId="8" fillId="0" borderId="15" xfId="0" applyNumberFormat="1" applyFont="1" applyBorder="1"/>
    <xf numFmtId="0" fontId="8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164" fontId="6" fillId="0" borderId="20" xfId="0" applyNumberFormat="1" applyFont="1" applyBorder="1"/>
    <xf numFmtId="0" fontId="6" fillId="0" borderId="21" xfId="0" applyFont="1" applyBorder="1"/>
    <xf numFmtId="0" fontId="6" fillId="0" borderId="0" xfId="0" applyFont="1"/>
    <xf numFmtId="0" fontId="0" fillId="0" borderId="2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7" fontId="6" fillId="2" borderId="16" xfId="0" applyNumberFormat="1" applyFont="1" applyFill="1" applyBorder="1" applyAlignment="1">
      <alignment horizontal="left" vertical="center" wrapText="1"/>
    </xf>
    <xf numFmtId="167" fontId="6" fillId="2" borderId="17" xfId="0" applyNumberFormat="1" applyFont="1" applyFill="1" applyBorder="1" applyAlignment="1">
      <alignment horizontal="left" vertical="center" wrapText="1"/>
    </xf>
    <xf numFmtId="167" fontId="6" fillId="2" borderId="18" xfId="0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67" fontId="6" fillId="2" borderId="9" xfId="0" applyNumberFormat="1" applyFont="1" applyFill="1" applyBorder="1" applyAlignment="1">
      <alignment horizontal="left" vertical="center" wrapText="1"/>
    </xf>
    <xf numFmtId="167" fontId="6" fillId="2" borderId="10" xfId="0" applyNumberFormat="1" applyFont="1" applyFill="1" applyBorder="1" applyAlignment="1">
      <alignment horizontal="left" vertical="center" wrapText="1"/>
    </xf>
    <xf numFmtId="167" fontId="6" fillId="2" borderId="11" xfId="0" applyNumberFormat="1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6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42"/>
  <sheetViews>
    <sheetView tabSelected="1" topLeftCell="A17" zoomScaleNormal="100" workbookViewId="0">
      <selection activeCell="A44" sqref="A44:E46"/>
    </sheetView>
  </sheetViews>
  <sheetFormatPr defaultRowHeight="15" x14ac:dyDescent="0.25"/>
  <cols>
    <col min="1" max="1" width="4.140625" customWidth="1"/>
    <col min="2" max="2" width="45.85546875" customWidth="1"/>
    <col min="3" max="3" width="9" customWidth="1"/>
    <col min="4" max="4" width="16.5703125" customWidth="1"/>
    <col min="5" max="5" width="23" customWidth="1"/>
    <col min="7" max="7" width="9.140625" hidden="1" customWidth="1"/>
    <col min="257" max="257" width="4.140625" customWidth="1"/>
    <col min="258" max="258" width="44.5703125" customWidth="1"/>
    <col min="259" max="259" width="9" customWidth="1"/>
    <col min="260" max="260" width="16.5703125" customWidth="1"/>
    <col min="261" max="261" width="19.28515625" customWidth="1"/>
    <col min="263" max="263" width="9.140625" hidden="1" customWidth="1"/>
    <col min="513" max="513" width="4.140625" customWidth="1"/>
    <col min="514" max="514" width="44.5703125" customWidth="1"/>
    <col min="515" max="515" width="9" customWidth="1"/>
    <col min="516" max="516" width="16.5703125" customWidth="1"/>
    <col min="517" max="517" width="19.28515625" customWidth="1"/>
    <col min="519" max="519" width="9.140625" hidden="1" customWidth="1"/>
    <col min="769" max="769" width="4.140625" customWidth="1"/>
    <col min="770" max="770" width="44.5703125" customWidth="1"/>
    <col min="771" max="771" width="9" customWidth="1"/>
    <col min="772" max="772" width="16.5703125" customWidth="1"/>
    <col min="773" max="773" width="19.28515625" customWidth="1"/>
    <col min="775" max="775" width="9.140625" hidden="1" customWidth="1"/>
    <col min="1025" max="1025" width="4.140625" customWidth="1"/>
    <col min="1026" max="1026" width="44.5703125" customWidth="1"/>
    <col min="1027" max="1027" width="9" customWidth="1"/>
    <col min="1028" max="1028" width="16.5703125" customWidth="1"/>
    <col min="1029" max="1029" width="19.28515625" customWidth="1"/>
    <col min="1031" max="1031" width="9.140625" hidden="1" customWidth="1"/>
    <col min="1281" max="1281" width="4.140625" customWidth="1"/>
    <col min="1282" max="1282" width="44.5703125" customWidth="1"/>
    <col min="1283" max="1283" width="9" customWidth="1"/>
    <col min="1284" max="1284" width="16.5703125" customWidth="1"/>
    <col min="1285" max="1285" width="19.28515625" customWidth="1"/>
    <col min="1287" max="1287" width="9.140625" hidden="1" customWidth="1"/>
    <col min="1537" max="1537" width="4.140625" customWidth="1"/>
    <col min="1538" max="1538" width="44.5703125" customWidth="1"/>
    <col min="1539" max="1539" width="9" customWidth="1"/>
    <col min="1540" max="1540" width="16.5703125" customWidth="1"/>
    <col min="1541" max="1541" width="19.28515625" customWidth="1"/>
    <col min="1543" max="1543" width="9.140625" hidden="1" customWidth="1"/>
    <col min="1793" max="1793" width="4.140625" customWidth="1"/>
    <col min="1794" max="1794" width="44.5703125" customWidth="1"/>
    <col min="1795" max="1795" width="9" customWidth="1"/>
    <col min="1796" max="1796" width="16.5703125" customWidth="1"/>
    <col min="1797" max="1797" width="19.28515625" customWidth="1"/>
    <col min="1799" max="1799" width="9.140625" hidden="1" customWidth="1"/>
    <col min="2049" max="2049" width="4.140625" customWidth="1"/>
    <col min="2050" max="2050" width="44.5703125" customWidth="1"/>
    <col min="2051" max="2051" width="9" customWidth="1"/>
    <col min="2052" max="2052" width="16.5703125" customWidth="1"/>
    <col min="2053" max="2053" width="19.28515625" customWidth="1"/>
    <col min="2055" max="2055" width="9.140625" hidden="1" customWidth="1"/>
    <col min="2305" max="2305" width="4.140625" customWidth="1"/>
    <col min="2306" max="2306" width="44.5703125" customWidth="1"/>
    <col min="2307" max="2307" width="9" customWidth="1"/>
    <col min="2308" max="2308" width="16.5703125" customWidth="1"/>
    <col min="2309" max="2309" width="19.28515625" customWidth="1"/>
    <col min="2311" max="2311" width="9.140625" hidden="1" customWidth="1"/>
    <col min="2561" max="2561" width="4.140625" customWidth="1"/>
    <col min="2562" max="2562" width="44.5703125" customWidth="1"/>
    <col min="2563" max="2563" width="9" customWidth="1"/>
    <col min="2564" max="2564" width="16.5703125" customWidth="1"/>
    <col min="2565" max="2565" width="19.28515625" customWidth="1"/>
    <col min="2567" max="2567" width="9.140625" hidden="1" customWidth="1"/>
    <col min="2817" max="2817" width="4.140625" customWidth="1"/>
    <col min="2818" max="2818" width="44.5703125" customWidth="1"/>
    <col min="2819" max="2819" width="9" customWidth="1"/>
    <col min="2820" max="2820" width="16.5703125" customWidth="1"/>
    <col min="2821" max="2821" width="19.28515625" customWidth="1"/>
    <col min="2823" max="2823" width="9.140625" hidden="1" customWidth="1"/>
    <col min="3073" max="3073" width="4.140625" customWidth="1"/>
    <col min="3074" max="3074" width="44.5703125" customWidth="1"/>
    <col min="3075" max="3075" width="9" customWidth="1"/>
    <col min="3076" max="3076" width="16.5703125" customWidth="1"/>
    <col min="3077" max="3077" width="19.28515625" customWidth="1"/>
    <col min="3079" max="3079" width="9.140625" hidden="1" customWidth="1"/>
    <col min="3329" max="3329" width="4.140625" customWidth="1"/>
    <col min="3330" max="3330" width="44.5703125" customWidth="1"/>
    <col min="3331" max="3331" width="9" customWidth="1"/>
    <col min="3332" max="3332" width="16.5703125" customWidth="1"/>
    <col min="3333" max="3333" width="19.28515625" customWidth="1"/>
    <col min="3335" max="3335" width="9.140625" hidden="1" customWidth="1"/>
    <col min="3585" max="3585" width="4.140625" customWidth="1"/>
    <col min="3586" max="3586" width="44.5703125" customWidth="1"/>
    <col min="3587" max="3587" width="9" customWidth="1"/>
    <col min="3588" max="3588" width="16.5703125" customWidth="1"/>
    <col min="3589" max="3589" width="19.28515625" customWidth="1"/>
    <col min="3591" max="3591" width="9.140625" hidden="1" customWidth="1"/>
    <col min="3841" max="3841" width="4.140625" customWidth="1"/>
    <col min="3842" max="3842" width="44.5703125" customWidth="1"/>
    <col min="3843" max="3843" width="9" customWidth="1"/>
    <col min="3844" max="3844" width="16.5703125" customWidth="1"/>
    <col min="3845" max="3845" width="19.28515625" customWidth="1"/>
    <col min="3847" max="3847" width="9.140625" hidden="1" customWidth="1"/>
    <col min="4097" max="4097" width="4.140625" customWidth="1"/>
    <col min="4098" max="4098" width="44.5703125" customWidth="1"/>
    <col min="4099" max="4099" width="9" customWidth="1"/>
    <col min="4100" max="4100" width="16.5703125" customWidth="1"/>
    <col min="4101" max="4101" width="19.28515625" customWidth="1"/>
    <col min="4103" max="4103" width="9.140625" hidden="1" customWidth="1"/>
    <col min="4353" max="4353" width="4.140625" customWidth="1"/>
    <col min="4354" max="4354" width="44.5703125" customWidth="1"/>
    <col min="4355" max="4355" width="9" customWidth="1"/>
    <col min="4356" max="4356" width="16.5703125" customWidth="1"/>
    <col min="4357" max="4357" width="19.28515625" customWidth="1"/>
    <col min="4359" max="4359" width="9.140625" hidden="1" customWidth="1"/>
    <col min="4609" max="4609" width="4.140625" customWidth="1"/>
    <col min="4610" max="4610" width="44.5703125" customWidth="1"/>
    <col min="4611" max="4611" width="9" customWidth="1"/>
    <col min="4612" max="4612" width="16.5703125" customWidth="1"/>
    <col min="4613" max="4613" width="19.28515625" customWidth="1"/>
    <col min="4615" max="4615" width="9.140625" hidden="1" customWidth="1"/>
    <col min="4865" max="4865" width="4.140625" customWidth="1"/>
    <col min="4866" max="4866" width="44.5703125" customWidth="1"/>
    <col min="4867" max="4867" width="9" customWidth="1"/>
    <col min="4868" max="4868" width="16.5703125" customWidth="1"/>
    <col min="4869" max="4869" width="19.28515625" customWidth="1"/>
    <col min="4871" max="4871" width="9.140625" hidden="1" customWidth="1"/>
    <col min="5121" max="5121" width="4.140625" customWidth="1"/>
    <col min="5122" max="5122" width="44.5703125" customWidth="1"/>
    <col min="5123" max="5123" width="9" customWidth="1"/>
    <col min="5124" max="5124" width="16.5703125" customWidth="1"/>
    <col min="5125" max="5125" width="19.28515625" customWidth="1"/>
    <col min="5127" max="5127" width="9.140625" hidden="1" customWidth="1"/>
    <col min="5377" max="5377" width="4.140625" customWidth="1"/>
    <col min="5378" max="5378" width="44.5703125" customWidth="1"/>
    <col min="5379" max="5379" width="9" customWidth="1"/>
    <col min="5380" max="5380" width="16.5703125" customWidth="1"/>
    <col min="5381" max="5381" width="19.28515625" customWidth="1"/>
    <col min="5383" max="5383" width="9.140625" hidden="1" customWidth="1"/>
    <col min="5633" max="5633" width="4.140625" customWidth="1"/>
    <col min="5634" max="5634" width="44.5703125" customWidth="1"/>
    <col min="5635" max="5635" width="9" customWidth="1"/>
    <col min="5636" max="5636" width="16.5703125" customWidth="1"/>
    <col min="5637" max="5637" width="19.28515625" customWidth="1"/>
    <col min="5639" max="5639" width="9.140625" hidden="1" customWidth="1"/>
    <col min="5889" max="5889" width="4.140625" customWidth="1"/>
    <col min="5890" max="5890" width="44.5703125" customWidth="1"/>
    <col min="5891" max="5891" width="9" customWidth="1"/>
    <col min="5892" max="5892" width="16.5703125" customWidth="1"/>
    <col min="5893" max="5893" width="19.28515625" customWidth="1"/>
    <col min="5895" max="5895" width="9.140625" hidden="1" customWidth="1"/>
    <col min="6145" max="6145" width="4.140625" customWidth="1"/>
    <col min="6146" max="6146" width="44.5703125" customWidth="1"/>
    <col min="6147" max="6147" width="9" customWidth="1"/>
    <col min="6148" max="6148" width="16.5703125" customWidth="1"/>
    <col min="6149" max="6149" width="19.28515625" customWidth="1"/>
    <col min="6151" max="6151" width="9.140625" hidden="1" customWidth="1"/>
    <col min="6401" max="6401" width="4.140625" customWidth="1"/>
    <col min="6402" max="6402" width="44.5703125" customWidth="1"/>
    <col min="6403" max="6403" width="9" customWidth="1"/>
    <col min="6404" max="6404" width="16.5703125" customWidth="1"/>
    <col min="6405" max="6405" width="19.28515625" customWidth="1"/>
    <col min="6407" max="6407" width="9.140625" hidden="1" customWidth="1"/>
    <col min="6657" max="6657" width="4.140625" customWidth="1"/>
    <col min="6658" max="6658" width="44.5703125" customWidth="1"/>
    <col min="6659" max="6659" width="9" customWidth="1"/>
    <col min="6660" max="6660" width="16.5703125" customWidth="1"/>
    <col min="6661" max="6661" width="19.28515625" customWidth="1"/>
    <col min="6663" max="6663" width="9.140625" hidden="1" customWidth="1"/>
    <col min="6913" max="6913" width="4.140625" customWidth="1"/>
    <col min="6914" max="6914" width="44.5703125" customWidth="1"/>
    <col min="6915" max="6915" width="9" customWidth="1"/>
    <col min="6916" max="6916" width="16.5703125" customWidth="1"/>
    <col min="6917" max="6917" width="19.28515625" customWidth="1"/>
    <col min="6919" max="6919" width="9.140625" hidden="1" customWidth="1"/>
    <col min="7169" max="7169" width="4.140625" customWidth="1"/>
    <col min="7170" max="7170" width="44.5703125" customWidth="1"/>
    <col min="7171" max="7171" width="9" customWidth="1"/>
    <col min="7172" max="7172" width="16.5703125" customWidth="1"/>
    <col min="7173" max="7173" width="19.28515625" customWidth="1"/>
    <col min="7175" max="7175" width="9.140625" hidden="1" customWidth="1"/>
    <col min="7425" max="7425" width="4.140625" customWidth="1"/>
    <col min="7426" max="7426" width="44.5703125" customWidth="1"/>
    <col min="7427" max="7427" width="9" customWidth="1"/>
    <col min="7428" max="7428" width="16.5703125" customWidth="1"/>
    <col min="7429" max="7429" width="19.28515625" customWidth="1"/>
    <col min="7431" max="7431" width="9.140625" hidden="1" customWidth="1"/>
    <col min="7681" max="7681" width="4.140625" customWidth="1"/>
    <col min="7682" max="7682" width="44.5703125" customWidth="1"/>
    <col min="7683" max="7683" width="9" customWidth="1"/>
    <col min="7684" max="7684" width="16.5703125" customWidth="1"/>
    <col min="7685" max="7685" width="19.28515625" customWidth="1"/>
    <col min="7687" max="7687" width="9.140625" hidden="1" customWidth="1"/>
    <col min="7937" max="7937" width="4.140625" customWidth="1"/>
    <col min="7938" max="7938" width="44.5703125" customWidth="1"/>
    <col min="7939" max="7939" width="9" customWidth="1"/>
    <col min="7940" max="7940" width="16.5703125" customWidth="1"/>
    <col min="7941" max="7941" width="19.28515625" customWidth="1"/>
    <col min="7943" max="7943" width="9.140625" hidden="1" customWidth="1"/>
    <col min="8193" max="8193" width="4.140625" customWidth="1"/>
    <col min="8194" max="8194" width="44.5703125" customWidth="1"/>
    <col min="8195" max="8195" width="9" customWidth="1"/>
    <col min="8196" max="8196" width="16.5703125" customWidth="1"/>
    <col min="8197" max="8197" width="19.28515625" customWidth="1"/>
    <col min="8199" max="8199" width="9.140625" hidden="1" customWidth="1"/>
    <col min="8449" max="8449" width="4.140625" customWidth="1"/>
    <col min="8450" max="8450" width="44.5703125" customWidth="1"/>
    <col min="8451" max="8451" width="9" customWidth="1"/>
    <col min="8452" max="8452" width="16.5703125" customWidth="1"/>
    <col min="8453" max="8453" width="19.28515625" customWidth="1"/>
    <col min="8455" max="8455" width="9.140625" hidden="1" customWidth="1"/>
    <col min="8705" max="8705" width="4.140625" customWidth="1"/>
    <col min="8706" max="8706" width="44.5703125" customWidth="1"/>
    <col min="8707" max="8707" width="9" customWidth="1"/>
    <col min="8708" max="8708" width="16.5703125" customWidth="1"/>
    <col min="8709" max="8709" width="19.28515625" customWidth="1"/>
    <col min="8711" max="8711" width="9.140625" hidden="1" customWidth="1"/>
    <col min="8961" max="8961" width="4.140625" customWidth="1"/>
    <col min="8962" max="8962" width="44.5703125" customWidth="1"/>
    <col min="8963" max="8963" width="9" customWidth="1"/>
    <col min="8964" max="8964" width="16.5703125" customWidth="1"/>
    <col min="8965" max="8965" width="19.28515625" customWidth="1"/>
    <col min="8967" max="8967" width="9.140625" hidden="1" customWidth="1"/>
    <col min="9217" max="9217" width="4.140625" customWidth="1"/>
    <col min="9218" max="9218" width="44.5703125" customWidth="1"/>
    <col min="9219" max="9219" width="9" customWidth="1"/>
    <col min="9220" max="9220" width="16.5703125" customWidth="1"/>
    <col min="9221" max="9221" width="19.28515625" customWidth="1"/>
    <col min="9223" max="9223" width="9.140625" hidden="1" customWidth="1"/>
    <col min="9473" max="9473" width="4.140625" customWidth="1"/>
    <col min="9474" max="9474" width="44.5703125" customWidth="1"/>
    <col min="9475" max="9475" width="9" customWidth="1"/>
    <col min="9476" max="9476" width="16.5703125" customWidth="1"/>
    <col min="9477" max="9477" width="19.28515625" customWidth="1"/>
    <col min="9479" max="9479" width="9.140625" hidden="1" customWidth="1"/>
    <col min="9729" max="9729" width="4.140625" customWidth="1"/>
    <col min="9730" max="9730" width="44.5703125" customWidth="1"/>
    <col min="9731" max="9731" width="9" customWidth="1"/>
    <col min="9732" max="9732" width="16.5703125" customWidth="1"/>
    <col min="9733" max="9733" width="19.28515625" customWidth="1"/>
    <col min="9735" max="9735" width="9.140625" hidden="1" customWidth="1"/>
    <col min="9985" max="9985" width="4.140625" customWidth="1"/>
    <col min="9986" max="9986" width="44.5703125" customWidth="1"/>
    <col min="9987" max="9987" width="9" customWidth="1"/>
    <col min="9988" max="9988" width="16.5703125" customWidth="1"/>
    <col min="9989" max="9989" width="19.28515625" customWidth="1"/>
    <col min="9991" max="9991" width="9.140625" hidden="1" customWidth="1"/>
    <col min="10241" max="10241" width="4.140625" customWidth="1"/>
    <col min="10242" max="10242" width="44.5703125" customWidth="1"/>
    <col min="10243" max="10243" width="9" customWidth="1"/>
    <col min="10244" max="10244" width="16.5703125" customWidth="1"/>
    <col min="10245" max="10245" width="19.28515625" customWidth="1"/>
    <col min="10247" max="10247" width="9.140625" hidden="1" customWidth="1"/>
    <col min="10497" max="10497" width="4.140625" customWidth="1"/>
    <col min="10498" max="10498" width="44.5703125" customWidth="1"/>
    <col min="10499" max="10499" width="9" customWidth="1"/>
    <col min="10500" max="10500" width="16.5703125" customWidth="1"/>
    <col min="10501" max="10501" width="19.28515625" customWidth="1"/>
    <col min="10503" max="10503" width="9.140625" hidden="1" customWidth="1"/>
    <col min="10753" max="10753" width="4.140625" customWidth="1"/>
    <col min="10754" max="10754" width="44.5703125" customWidth="1"/>
    <col min="10755" max="10755" width="9" customWidth="1"/>
    <col min="10756" max="10756" width="16.5703125" customWidth="1"/>
    <col min="10757" max="10757" width="19.28515625" customWidth="1"/>
    <col min="10759" max="10759" width="9.140625" hidden="1" customWidth="1"/>
    <col min="11009" max="11009" width="4.140625" customWidth="1"/>
    <col min="11010" max="11010" width="44.5703125" customWidth="1"/>
    <col min="11011" max="11011" width="9" customWidth="1"/>
    <col min="11012" max="11012" width="16.5703125" customWidth="1"/>
    <col min="11013" max="11013" width="19.28515625" customWidth="1"/>
    <col min="11015" max="11015" width="9.140625" hidden="1" customWidth="1"/>
    <col min="11265" max="11265" width="4.140625" customWidth="1"/>
    <col min="11266" max="11266" width="44.5703125" customWidth="1"/>
    <col min="11267" max="11267" width="9" customWidth="1"/>
    <col min="11268" max="11268" width="16.5703125" customWidth="1"/>
    <col min="11269" max="11269" width="19.28515625" customWidth="1"/>
    <col min="11271" max="11271" width="9.140625" hidden="1" customWidth="1"/>
    <col min="11521" max="11521" width="4.140625" customWidth="1"/>
    <col min="11522" max="11522" width="44.5703125" customWidth="1"/>
    <col min="11523" max="11523" width="9" customWidth="1"/>
    <col min="11524" max="11524" width="16.5703125" customWidth="1"/>
    <col min="11525" max="11525" width="19.28515625" customWidth="1"/>
    <col min="11527" max="11527" width="9.140625" hidden="1" customWidth="1"/>
    <col min="11777" max="11777" width="4.140625" customWidth="1"/>
    <col min="11778" max="11778" width="44.5703125" customWidth="1"/>
    <col min="11779" max="11779" width="9" customWidth="1"/>
    <col min="11780" max="11780" width="16.5703125" customWidth="1"/>
    <col min="11781" max="11781" width="19.28515625" customWidth="1"/>
    <col min="11783" max="11783" width="9.140625" hidden="1" customWidth="1"/>
    <col min="12033" max="12033" width="4.140625" customWidth="1"/>
    <col min="12034" max="12034" width="44.5703125" customWidth="1"/>
    <col min="12035" max="12035" width="9" customWidth="1"/>
    <col min="12036" max="12036" width="16.5703125" customWidth="1"/>
    <col min="12037" max="12037" width="19.28515625" customWidth="1"/>
    <col min="12039" max="12039" width="9.140625" hidden="1" customWidth="1"/>
    <col min="12289" max="12289" width="4.140625" customWidth="1"/>
    <col min="12290" max="12290" width="44.5703125" customWidth="1"/>
    <col min="12291" max="12291" width="9" customWidth="1"/>
    <col min="12292" max="12292" width="16.5703125" customWidth="1"/>
    <col min="12293" max="12293" width="19.28515625" customWidth="1"/>
    <col min="12295" max="12295" width="9.140625" hidden="1" customWidth="1"/>
    <col min="12545" max="12545" width="4.140625" customWidth="1"/>
    <col min="12546" max="12546" width="44.5703125" customWidth="1"/>
    <col min="12547" max="12547" width="9" customWidth="1"/>
    <col min="12548" max="12548" width="16.5703125" customWidth="1"/>
    <col min="12549" max="12549" width="19.28515625" customWidth="1"/>
    <col min="12551" max="12551" width="9.140625" hidden="1" customWidth="1"/>
    <col min="12801" max="12801" width="4.140625" customWidth="1"/>
    <col min="12802" max="12802" width="44.5703125" customWidth="1"/>
    <col min="12803" max="12803" width="9" customWidth="1"/>
    <col min="12804" max="12804" width="16.5703125" customWidth="1"/>
    <col min="12805" max="12805" width="19.28515625" customWidth="1"/>
    <col min="12807" max="12807" width="9.140625" hidden="1" customWidth="1"/>
    <col min="13057" max="13057" width="4.140625" customWidth="1"/>
    <col min="13058" max="13058" width="44.5703125" customWidth="1"/>
    <col min="13059" max="13059" width="9" customWidth="1"/>
    <col min="13060" max="13060" width="16.5703125" customWidth="1"/>
    <col min="13061" max="13061" width="19.28515625" customWidth="1"/>
    <col min="13063" max="13063" width="9.140625" hidden="1" customWidth="1"/>
    <col min="13313" max="13313" width="4.140625" customWidth="1"/>
    <col min="13314" max="13314" width="44.5703125" customWidth="1"/>
    <col min="13315" max="13315" width="9" customWidth="1"/>
    <col min="13316" max="13316" width="16.5703125" customWidth="1"/>
    <col min="13317" max="13317" width="19.28515625" customWidth="1"/>
    <col min="13319" max="13319" width="9.140625" hidden="1" customWidth="1"/>
    <col min="13569" max="13569" width="4.140625" customWidth="1"/>
    <col min="13570" max="13570" width="44.5703125" customWidth="1"/>
    <col min="13571" max="13571" width="9" customWidth="1"/>
    <col min="13572" max="13572" width="16.5703125" customWidth="1"/>
    <col min="13573" max="13573" width="19.28515625" customWidth="1"/>
    <col min="13575" max="13575" width="9.140625" hidden="1" customWidth="1"/>
    <col min="13825" max="13825" width="4.140625" customWidth="1"/>
    <col min="13826" max="13826" width="44.5703125" customWidth="1"/>
    <col min="13827" max="13827" width="9" customWidth="1"/>
    <col min="13828" max="13828" width="16.5703125" customWidth="1"/>
    <col min="13829" max="13829" width="19.28515625" customWidth="1"/>
    <col min="13831" max="13831" width="9.140625" hidden="1" customWidth="1"/>
    <col min="14081" max="14081" width="4.140625" customWidth="1"/>
    <col min="14082" max="14082" width="44.5703125" customWidth="1"/>
    <col min="14083" max="14083" width="9" customWidth="1"/>
    <col min="14084" max="14084" width="16.5703125" customWidth="1"/>
    <col min="14085" max="14085" width="19.28515625" customWidth="1"/>
    <col min="14087" max="14087" width="9.140625" hidden="1" customWidth="1"/>
    <col min="14337" max="14337" width="4.140625" customWidth="1"/>
    <col min="14338" max="14338" width="44.5703125" customWidth="1"/>
    <col min="14339" max="14339" width="9" customWidth="1"/>
    <col min="14340" max="14340" width="16.5703125" customWidth="1"/>
    <col min="14341" max="14341" width="19.28515625" customWidth="1"/>
    <col min="14343" max="14343" width="9.140625" hidden="1" customWidth="1"/>
    <col min="14593" max="14593" width="4.140625" customWidth="1"/>
    <col min="14594" max="14594" width="44.5703125" customWidth="1"/>
    <col min="14595" max="14595" width="9" customWidth="1"/>
    <col min="14596" max="14596" width="16.5703125" customWidth="1"/>
    <col min="14597" max="14597" width="19.28515625" customWidth="1"/>
    <col min="14599" max="14599" width="9.140625" hidden="1" customWidth="1"/>
    <col min="14849" max="14849" width="4.140625" customWidth="1"/>
    <col min="14850" max="14850" width="44.5703125" customWidth="1"/>
    <col min="14851" max="14851" width="9" customWidth="1"/>
    <col min="14852" max="14852" width="16.5703125" customWidth="1"/>
    <col min="14853" max="14853" width="19.28515625" customWidth="1"/>
    <col min="14855" max="14855" width="9.140625" hidden="1" customWidth="1"/>
    <col min="15105" max="15105" width="4.140625" customWidth="1"/>
    <col min="15106" max="15106" width="44.5703125" customWidth="1"/>
    <col min="15107" max="15107" width="9" customWidth="1"/>
    <col min="15108" max="15108" width="16.5703125" customWidth="1"/>
    <col min="15109" max="15109" width="19.28515625" customWidth="1"/>
    <col min="15111" max="15111" width="9.140625" hidden="1" customWidth="1"/>
    <col min="15361" max="15361" width="4.140625" customWidth="1"/>
    <col min="15362" max="15362" width="44.5703125" customWidth="1"/>
    <col min="15363" max="15363" width="9" customWidth="1"/>
    <col min="15364" max="15364" width="16.5703125" customWidth="1"/>
    <col min="15365" max="15365" width="19.28515625" customWidth="1"/>
    <col min="15367" max="15367" width="9.140625" hidden="1" customWidth="1"/>
    <col min="15617" max="15617" width="4.140625" customWidth="1"/>
    <col min="15618" max="15618" width="44.5703125" customWidth="1"/>
    <col min="15619" max="15619" width="9" customWidth="1"/>
    <col min="15620" max="15620" width="16.5703125" customWidth="1"/>
    <col min="15621" max="15621" width="19.28515625" customWidth="1"/>
    <col min="15623" max="15623" width="9.140625" hidden="1" customWidth="1"/>
    <col min="15873" max="15873" width="4.140625" customWidth="1"/>
    <col min="15874" max="15874" width="44.5703125" customWidth="1"/>
    <col min="15875" max="15875" width="9" customWidth="1"/>
    <col min="15876" max="15876" width="16.5703125" customWidth="1"/>
    <col min="15877" max="15877" width="19.28515625" customWidth="1"/>
    <col min="15879" max="15879" width="9.140625" hidden="1" customWidth="1"/>
    <col min="16129" max="16129" width="4.140625" customWidth="1"/>
    <col min="16130" max="16130" width="44.5703125" customWidth="1"/>
    <col min="16131" max="16131" width="9" customWidth="1"/>
    <col min="16132" max="16132" width="16.5703125" customWidth="1"/>
    <col min="16133" max="16133" width="19.28515625" customWidth="1"/>
    <col min="16135" max="16135" width="9.140625" hidden="1" customWidth="1"/>
  </cols>
  <sheetData>
    <row r="1" spans="1:5" s="1" customFormat="1" x14ac:dyDescent="0.25">
      <c r="A1" s="72" t="s">
        <v>0</v>
      </c>
      <c r="B1" s="72"/>
      <c r="C1" s="72"/>
      <c r="D1" s="72"/>
      <c r="E1" s="72"/>
    </row>
    <row r="2" spans="1:5" s="1" customFormat="1" x14ac:dyDescent="0.25">
      <c r="A2" s="73" t="s">
        <v>1</v>
      </c>
      <c r="B2" s="73"/>
      <c r="C2" s="73"/>
      <c r="D2" s="73"/>
      <c r="E2" s="73"/>
    </row>
    <row r="3" spans="1:5" s="1" customFormat="1" x14ac:dyDescent="0.25">
      <c r="A3" s="72" t="s">
        <v>2</v>
      </c>
      <c r="B3" s="72"/>
      <c r="C3" s="72"/>
      <c r="D3" s="72"/>
      <c r="E3" s="72"/>
    </row>
    <row r="4" spans="1:5" s="1" customFormat="1" x14ac:dyDescent="0.25">
      <c r="A4" s="74" t="s">
        <v>49</v>
      </c>
      <c r="B4" s="74"/>
      <c r="C4" s="74"/>
      <c r="D4" s="74"/>
      <c r="E4" s="74"/>
    </row>
    <row r="5" spans="1:5" s="4" customFormat="1" ht="12.75" x14ac:dyDescent="0.2">
      <c r="A5" s="2" t="s">
        <v>3</v>
      </c>
      <c r="B5" s="3" t="s">
        <v>4</v>
      </c>
      <c r="C5" s="75" t="s">
        <v>5</v>
      </c>
      <c r="D5" s="76"/>
      <c r="E5" s="3" t="s">
        <v>6</v>
      </c>
    </row>
    <row r="6" spans="1:5" s="4" customFormat="1" ht="13.5" thickBot="1" x14ac:dyDescent="0.25">
      <c r="A6" s="5"/>
      <c r="B6" s="6" t="s">
        <v>7</v>
      </c>
      <c r="C6" s="6" t="s">
        <v>8</v>
      </c>
      <c r="D6" s="6" t="s">
        <v>9</v>
      </c>
      <c r="E6" s="6"/>
    </row>
    <row r="7" spans="1:5" s="4" customFormat="1" ht="18" x14ac:dyDescent="0.25">
      <c r="A7" s="77" t="s">
        <v>10</v>
      </c>
      <c r="B7" s="78"/>
      <c r="C7" s="78"/>
      <c r="D7" s="78"/>
      <c r="E7" s="79"/>
    </row>
    <row r="8" spans="1:5" s="7" customFormat="1" ht="15.75" x14ac:dyDescent="0.25">
      <c r="A8" s="69" t="s">
        <v>11</v>
      </c>
      <c r="B8" s="70"/>
      <c r="C8" s="70"/>
      <c r="D8" s="70"/>
      <c r="E8" s="71"/>
    </row>
    <row r="9" spans="1:5" s="13" customFormat="1" ht="45" x14ac:dyDescent="0.25">
      <c r="A9" s="8">
        <v>1</v>
      </c>
      <c r="B9" s="9" t="s">
        <v>12</v>
      </c>
      <c r="C9" s="10">
        <v>1.05</v>
      </c>
      <c r="D9" s="11">
        <v>56839.181120000001</v>
      </c>
      <c r="E9" s="12" t="s">
        <v>13</v>
      </c>
    </row>
    <row r="10" spans="1:5" s="14" customFormat="1" ht="15.75" x14ac:dyDescent="0.25">
      <c r="A10" s="69" t="s">
        <v>14</v>
      </c>
      <c r="B10" s="70"/>
      <c r="C10" s="70"/>
      <c r="D10" s="70"/>
      <c r="E10" s="71"/>
    </row>
    <row r="11" spans="1:5" s="19" customFormat="1" ht="45" x14ac:dyDescent="0.25">
      <c r="A11" s="15">
        <v>1</v>
      </c>
      <c r="B11" s="16" t="s">
        <v>15</v>
      </c>
      <c r="C11" s="17">
        <v>3.97</v>
      </c>
      <c r="D11" s="11">
        <v>0</v>
      </c>
      <c r="E11" s="18" t="s">
        <v>16</v>
      </c>
    </row>
    <row r="12" spans="1:5" s="20" customFormat="1" ht="15.75" x14ac:dyDescent="0.25">
      <c r="A12" s="80" t="s">
        <v>17</v>
      </c>
      <c r="B12" s="81"/>
      <c r="C12" s="81"/>
      <c r="D12" s="81"/>
      <c r="E12" s="82"/>
    </row>
    <row r="13" spans="1:5" s="20" customFormat="1" ht="16.5" thickBot="1" x14ac:dyDescent="0.3">
      <c r="A13" s="21"/>
      <c r="B13" s="22" t="s">
        <v>18</v>
      </c>
      <c r="C13" s="23" t="s">
        <v>9</v>
      </c>
      <c r="D13" s="24">
        <f>D9+D11</f>
        <v>56839.181120000001</v>
      </c>
      <c r="E13" s="25"/>
    </row>
    <row r="14" spans="1:5" ht="18" x14ac:dyDescent="0.25">
      <c r="A14" s="83" t="s">
        <v>19</v>
      </c>
      <c r="B14" s="84"/>
      <c r="C14" s="84"/>
      <c r="D14" s="84"/>
      <c r="E14" s="85"/>
    </row>
    <row r="15" spans="1:5" ht="15.75" x14ac:dyDescent="0.25">
      <c r="A15" s="69" t="s">
        <v>20</v>
      </c>
      <c r="B15" s="70"/>
      <c r="C15" s="70"/>
      <c r="D15" s="70"/>
      <c r="E15" s="71"/>
    </row>
    <row r="16" spans="1:5" s="26" customFormat="1" ht="45" x14ac:dyDescent="0.25">
      <c r="A16" s="8">
        <v>1</v>
      </c>
      <c r="B16" s="9" t="s">
        <v>12</v>
      </c>
      <c r="C16" s="10">
        <v>1.05</v>
      </c>
      <c r="D16" s="11">
        <v>1845.3430000000001</v>
      </c>
      <c r="E16" s="12" t="s">
        <v>13</v>
      </c>
    </row>
    <row r="17" spans="1:5" ht="15.75" x14ac:dyDescent="0.25">
      <c r="A17" s="69" t="s">
        <v>21</v>
      </c>
      <c r="B17" s="70"/>
      <c r="C17" s="70"/>
      <c r="D17" s="70"/>
      <c r="E17" s="71"/>
    </row>
    <row r="18" spans="1:5" s="19" customFormat="1" ht="45" x14ac:dyDescent="0.25">
      <c r="A18" s="15">
        <v>1</v>
      </c>
      <c r="B18" s="16" t="s">
        <v>15</v>
      </c>
      <c r="C18" s="17">
        <v>3.97</v>
      </c>
      <c r="D18" s="11">
        <v>102539.69917000001</v>
      </c>
      <c r="E18" s="18" t="s">
        <v>16</v>
      </c>
    </row>
    <row r="19" spans="1:5" ht="15.75" x14ac:dyDescent="0.25">
      <c r="A19" s="80" t="s">
        <v>22</v>
      </c>
      <c r="B19" s="81"/>
      <c r="C19" s="81"/>
      <c r="D19" s="81"/>
      <c r="E19" s="82"/>
    </row>
    <row r="20" spans="1:5" s="32" customFormat="1" x14ac:dyDescent="0.25">
      <c r="A20" s="27">
        <v>1</v>
      </c>
      <c r="B20" s="28" t="s">
        <v>23</v>
      </c>
      <c r="C20" s="29">
        <v>0.75</v>
      </c>
      <c r="D20" s="30">
        <v>10344.3935</v>
      </c>
      <c r="E20" s="31" t="s">
        <v>24</v>
      </c>
    </row>
    <row r="21" spans="1:5" s="20" customFormat="1" ht="16.5" thickBot="1" x14ac:dyDescent="0.3">
      <c r="A21" s="21"/>
      <c r="B21" s="22" t="s">
        <v>25</v>
      </c>
      <c r="C21" s="23" t="s">
        <v>9</v>
      </c>
      <c r="D21" s="24">
        <f>D16+D18+D20</f>
        <v>114729.43567000001</v>
      </c>
      <c r="E21" s="25"/>
    </row>
    <row r="22" spans="1:5" ht="18" x14ac:dyDescent="0.25">
      <c r="A22" s="83" t="s">
        <v>48</v>
      </c>
      <c r="B22" s="84"/>
      <c r="C22" s="84"/>
      <c r="D22" s="84"/>
      <c r="E22" s="85"/>
    </row>
    <row r="23" spans="1:5" ht="15.75" x14ac:dyDescent="0.25">
      <c r="A23" s="69" t="s">
        <v>26</v>
      </c>
      <c r="B23" s="70"/>
      <c r="C23" s="70"/>
      <c r="D23" s="70"/>
      <c r="E23" s="71"/>
    </row>
    <row r="24" spans="1:5" ht="15.75" x14ac:dyDescent="0.25">
      <c r="A24" s="69" t="s">
        <v>27</v>
      </c>
      <c r="B24" s="70"/>
      <c r="C24" s="70"/>
      <c r="D24" s="70"/>
      <c r="E24" s="71"/>
    </row>
    <row r="25" spans="1:5" ht="15.75" x14ac:dyDescent="0.25">
      <c r="A25" s="88" t="s">
        <v>47</v>
      </c>
      <c r="B25" s="89"/>
      <c r="C25" s="89"/>
      <c r="D25" s="89"/>
      <c r="E25" s="90"/>
    </row>
    <row r="26" spans="1:5" s="26" customFormat="1" x14ac:dyDescent="0.25">
      <c r="A26" s="33">
        <v>1</v>
      </c>
      <c r="B26" s="34" t="s">
        <v>28</v>
      </c>
      <c r="C26" s="35">
        <v>4.4569999999999999</v>
      </c>
      <c r="D26" s="36">
        <v>60383.599450000002</v>
      </c>
      <c r="E26" s="37" t="s">
        <v>24</v>
      </c>
    </row>
    <row r="27" spans="1:5" s="26" customFormat="1" ht="30" x14ac:dyDescent="0.25">
      <c r="A27" s="33">
        <v>2</v>
      </c>
      <c r="B27" s="38" t="s">
        <v>29</v>
      </c>
      <c r="C27" s="35">
        <v>8.2799999999999994</v>
      </c>
      <c r="D27" s="36">
        <v>94400</v>
      </c>
      <c r="E27" s="39" t="s">
        <v>30</v>
      </c>
    </row>
    <row r="28" spans="1:5" s="45" customFormat="1" ht="12.75" x14ac:dyDescent="0.25">
      <c r="A28" s="40"/>
      <c r="B28" s="41" t="s">
        <v>31</v>
      </c>
      <c r="C28" s="42"/>
      <c r="D28" s="43">
        <f>SUM(D26:D27)</f>
        <v>154783.59945000001</v>
      </c>
      <c r="E28" s="44"/>
    </row>
    <row r="29" spans="1:5" s="26" customFormat="1" x14ac:dyDescent="0.25">
      <c r="A29" s="33"/>
      <c r="B29" s="41" t="s">
        <v>32</v>
      </c>
      <c r="C29" s="35"/>
      <c r="D29" s="46"/>
      <c r="E29" s="47"/>
    </row>
    <row r="30" spans="1:5" s="26" customFormat="1" ht="30" x14ac:dyDescent="0.25">
      <c r="A30" s="33">
        <v>1</v>
      </c>
      <c r="B30" s="38" t="s">
        <v>33</v>
      </c>
      <c r="C30" s="35"/>
      <c r="D30" s="48">
        <v>7007.8116900000005</v>
      </c>
      <c r="E30" s="47" t="s">
        <v>34</v>
      </c>
    </row>
    <row r="31" spans="1:5" s="26" customFormat="1" ht="30" x14ac:dyDescent="0.25">
      <c r="A31" s="33">
        <v>2</v>
      </c>
      <c r="B31" s="38" t="s">
        <v>35</v>
      </c>
      <c r="C31" s="35"/>
      <c r="D31" s="48">
        <v>13223.43851</v>
      </c>
      <c r="E31" s="47" t="s">
        <v>34</v>
      </c>
    </row>
    <row r="32" spans="1:5" s="26" customFormat="1" ht="30" x14ac:dyDescent="0.25">
      <c r="A32" s="33">
        <v>3</v>
      </c>
      <c r="B32" s="38" t="s">
        <v>36</v>
      </c>
      <c r="C32" s="35"/>
      <c r="D32" s="48">
        <v>11500</v>
      </c>
      <c r="E32" s="39" t="s">
        <v>37</v>
      </c>
    </row>
    <row r="33" spans="1:5" s="45" customFormat="1" ht="12.75" x14ac:dyDescent="0.25">
      <c r="A33" s="40"/>
      <c r="B33" s="41" t="s">
        <v>31</v>
      </c>
      <c r="C33" s="42"/>
      <c r="D33" s="49">
        <f>SUM(D30:D32)</f>
        <v>31731.250200000002</v>
      </c>
      <c r="E33" s="50"/>
    </row>
    <row r="34" spans="1:5" ht="15.75" x14ac:dyDescent="0.25">
      <c r="A34" s="91" t="s">
        <v>38</v>
      </c>
      <c r="B34" s="92"/>
      <c r="C34" s="92"/>
      <c r="D34" s="92"/>
      <c r="E34" s="93"/>
    </row>
    <row r="35" spans="1:5" x14ac:dyDescent="0.25">
      <c r="A35" s="51"/>
      <c r="B35" s="52" t="s">
        <v>39</v>
      </c>
      <c r="C35" s="53"/>
      <c r="D35" s="53"/>
      <c r="E35" s="54"/>
    </row>
    <row r="36" spans="1:5" x14ac:dyDescent="0.25">
      <c r="A36" s="51">
        <v>1</v>
      </c>
      <c r="B36" s="53" t="s">
        <v>40</v>
      </c>
      <c r="C36" s="55">
        <v>9.1</v>
      </c>
      <c r="D36" s="56">
        <v>7500</v>
      </c>
      <c r="E36" s="54" t="s">
        <v>41</v>
      </c>
    </row>
    <row r="37" spans="1:5" ht="30" x14ac:dyDescent="0.25">
      <c r="A37" s="51">
        <v>2</v>
      </c>
      <c r="B37" s="57" t="s">
        <v>42</v>
      </c>
      <c r="C37" s="58">
        <v>6</v>
      </c>
      <c r="D37" s="56">
        <v>13000</v>
      </c>
      <c r="E37" s="86" t="s">
        <v>30</v>
      </c>
    </row>
    <row r="38" spans="1:5" x14ac:dyDescent="0.25">
      <c r="A38" s="51">
        <v>3</v>
      </c>
      <c r="B38" s="53" t="s">
        <v>43</v>
      </c>
      <c r="C38" s="55">
        <v>1.2</v>
      </c>
      <c r="D38" s="56">
        <v>3000</v>
      </c>
      <c r="E38" s="87"/>
    </row>
    <row r="39" spans="1:5" x14ac:dyDescent="0.25">
      <c r="A39" s="51"/>
      <c r="B39" s="52" t="s">
        <v>44</v>
      </c>
      <c r="C39" s="53"/>
      <c r="D39" s="53"/>
      <c r="E39" s="54"/>
    </row>
    <row r="40" spans="1:5" s="26" customFormat="1" ht="31.5" customHeight="1" x14ac:dyDescent="0.25">
      <c r="A40" s="33">
        <v>1</v>
      </c>
      <c r="B40" s="46" t="s">
        <v>45</v>
      </c>
      <c r="C40" s="46"/>
      <c r="D40" s="48">
        <v>7200</v>
      </c>
      <c r="E40" s="67" t="s">
        <v>30</v>
      </c>
    </row>
    <row r="41" spans="1:5" s="61" customFormat="1" ht="12.75" customHeight="1" x14ac:dyDescent="0.2">
      <c r="A41" s="59"/>
      <c r="B41" s="52" t="s">
        <v>31</v>
      </c>
      <c r="C41" s="52"/>
      <c r="D41" s="60">
        <f>SUM(D36:D40)</f>
        <v>30700</v>
      </c>
      <c r="E41" s="68"/>
    </row>
    <row r="42" spans="1:5" s="66" customFormat="1" ht="16.5" thickBot="1" x14ac:dyDescent="0.3">
      <c r="A42" s="62"/>
      <c r="B42" s="63" t="s">
        <v>46</v>
      </c>
      <c r="C42" s="63"/>
      <c r="D42" s="64">
        <f>D28+D33+D41</f>
        <v>217214.84965000002</v>
      </c>
      <c r="E42" s="65"/>
    </row>
  </sheetData>
  <mergeCells count="19">
    <mergeCell ref="E37:E38"/>
    <mergeCell ref="A19:E19"/>
    <mergeCell ref="A22:E22"/>
    <mergeCell ref="A23:E23"/>
    <mergeCell ref="A24:E24"/>
    <mergeCell ref="A25:E25"/>
    <mergeCell ref="A34:E34"/>
    <mergeCell ref="A17:E17"/>
    <mergeCell ref="A1:E1"/>
    <mergeCell ref="A2:E2"/>
    <mergeCell ref="A3:E3"/>
    <mergeCell ref="A4:E4"/>
    <mergeCell ref="C5:D5"/>
    <mergeCell ref="A7:E7"/>
    <mergeCell ref="A8:E8"/>
    <mergeCell ref="A10:E10"/>
    <mergeCell ref="A12:E12"/>
    <mergeCell ref="A14:E14"/>
    <mergeCell ref="A15:E15"/>
  </mergeCells>
  <pageMargins left="0.59055118110236227" right="0.39370078740157483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2017-02-13T13:54:15Z</cp:lastPrinted>
  <dcterms:created xsi:type="dcterms:W3CDTF">2017-02-13T13:38:38Z</dcterms:created>
  <dcterms:modified xsi:type="dcterms:W3CDTF">2017-05-02T09:36:15Z</dcterms:modified>
</cp:coreProperties>
</file>